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633\"/>
    </mc:Choice>
  </mc:AlternateContent>
  <xr:revisionPtr revIDLastSave="0" documentId="8_{03DF93F4-D6F1-48C2-989F-BED9EDC481B3}" xr6:coauthVersionLast="47" xr6:coauthVersionMax="47" xr10:uidLastSave="{00000000-0000-0000-0000-000000000000}"/>
  <bookViews>
    <workbookView xWindow="-120" yWindow="-120" windowWidth="20730" windowHeight="11040" xr2:uid="{0584952E-2C50-4734-8065-1FD1242AC244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 '!$A$18:$I$77</definedName>
    <definedName name="A">#REF!</definedName>
    <definedName name="AAAAAAAAAAA">#REF!</definedName>
    <definedName name="ANEXO12">#REF!</definedName>
    <definedName name="_xlnm.Print_Area" localSheetId="0">'Anexo GGCON '!$A$1:$H$95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>#REF!</definedName>
    <definedName name="mmmm">#REF!</definedName>
    <definedName name="N___Consolidado_ICESP_HIER">#REF!</definedName>
    <definedName name="NatDesp">[2]Tabelas!$A$1:$A$6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1" i="1" l="1"/>
  <c r="F77" i="1" s="1"/>
</calcChain>
</file>

<file path=xl/sharedStrings.xml><?xml version="1.0" encoding="utf-8"?>
<sst xmlns="http://schemas.openxmlformats.org/spreadsheetml/2006/main" count="252" uniqueCount="120">
  <si>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</si>
  <si>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</si>
  <si>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</si>
  <si>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</si>
  <si>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</si>
  <si>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</rPr>
      <t>Custeio - execução de consultas especializadas em Gastroenterologia e Hepatologia no Ambulatório Várzea do Carmo, exames diagnósticos e procedimentos terapêuticos endoscópicos.</t>
    </r>
  </si>
  <si>
    <r>
      <t xml:space="preserve">CONVÊNIO Nº: </t>
    </r>
    <r>
      <rPr>
        <sz val="11"/>
        <rFont val="Calibri"/>
        <family val="2"/>
      </rPr>
      <t>1702/2025</t>
    </r>
  </si>
  <si>
    <t xml:space="preserve">TERMO ADITIVO Nº: </t>
  </si>
  <si>
    <r>
      <t>EXERCÍCIO:</t>
    </r>
    <r>
      <rPr>
        <sz val="11"/>
        <color indexed="8"/>
        <rFont val="Calibri"/>
        <family val="2"/>
      </rPr>
      <t xml:space="preserve"> JANEIRO/2026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</si>
  <si>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</si>
  <si>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</si>
  <si>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</si>
  <si>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</si>
  <si>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>VALOR TOTAL RECEBIDO:</t>
    </r>
    <r>
      <rPr>
        <sz val="11"/>
        <color theme="1"/>
        <rFont val="Calibri"/>
        <family val="2"/>
      </rPr>
      <t xml:space="preserve"> </t>
    </r>
    <r>
      <rPr>
        <sz val="11"/>
        <color indexed="8"/>
        <rFont val="Calibri"/>
        <family val="2"/>
      </rPr>
      <t>R$ 0,00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</si>
  <si>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</si>
  <si>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</si>
  <si>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</si>
  <si>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</si>
  <si>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</si>
  <si>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</si>
  <si>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</si>
  <si>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</si>
  <si>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</si>
  <si>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</si>
  <si>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DARF (Parte)</t>
  </si>
  <si>
    <t xml:space="preserve">SECRETARIA DA RECEITA FEDERAL                               </t>
  </si>
  <si>
    <t>RECURSOS HUMANOS (5)</t>
  </si>
  <si>
    <t>TRF 71202</t>
  </si>
  <si>
    <t>NF Nº 401037</t>
  </si>
  <si>
    <t xml:space="preserve">SANREMO S.A.                                                </t>
  </si>
  <si>
    <t>OUTROS MATERIAIS DE CONSUMO</t>
  </si>
  <si>
    <t>PAGTO 21178</t>
  </si>
  <si>
    <t>NF Nº 2844569 (Parte)</t>
  </si>
  <si>
    <t xml:space="preserve">DOMICILI INDUSTRIA E COMERCIO DE ALIMENTOS LTDA             </t>
  </si>
  <si>
    <t>NF Nº 7406</t>
  </si>
  <si>
    <t>TESI BRASIL TECNOLOGIAS ELETRONICAS E SISTEMAS DE INFORMAÇÃO</t>
  </si>
  <si>
    <t>OUTROS SERVIÇOS DE TERCEIROS</t>
  </si>
  <si>
    <t>TED 16552</t>
  </si>
  <si>
    <t>NF Nº 131701</t>
  </si>
  <si>
    <t xml:space="preserve">MEDI-GLOBE BRASIL LTDA                                      </t>
  </si>
  <si>
    <t>MATERIAL MÉDICO E HOSPITALAR (*)</t>
  </si>
  <si>
    <t>PAGTO 14828</t>
  </si>
  <si>
    <t>FATURA Nº 2523</t>
  </si>
  <si>
    <t xml:space="preserve">GRUPOHOST COMUNICAÇÃO MULTIMIDIA LTDA                       </t>
  </si>
  <si>
    <t>UTILIDADE PÚBLICA (7)</t>
  </si>
  <si>
    <t>PAGTO 14819</t>
  </si>
  <si>
    <t>NF Nº 259593</t>
  </si>
  <si>
    <t xml:space="preserve">RIOQUIMICA S.A                                              </t>
  </si>
  <si>
    <t>PAGTO 16306</t>
  </si>
  <si>
    <t>NF Nº 700269 (Parte)</t>
  </si>
  <si>
    <t>ALELO S.A.</t>
  </si>
  <si>
    <t>NF Nº 2859009 (Parte)</t>
  </si>
  <si>
    <t>PISO NACIONAL DE ENFERMAGEM</t>
  </si>
  <si>
    <t xml:space="preserve">DEPARTAMENTO DE RH                                          </t>
  </si>
  <si>
    <t>NF Nº 042386</t>
  </si>
  <si>
    <t xml:space="preserve">KALUNGA SA                   </t>
  </si>
  <si>
    <t>TED 31722</t>
  </si>
  <si>
    <t>NF Nº 81</t>
  </si>
  <si>
    <t xml:space="preserve">CRISTIANE APARECIDA NITO                                    </t>
  </si>
  <si>
    <t>TED 16301</t>
  </si>
  <si>
    <t>FOLHA ANALÍTICA</t>
  </si>
  <si>
    <t>ALBERTO QUEIROZ FARIAS</t>
  </si>
  <si>
    <t>ANDREA TIEMY YAMADA</t>
  </si>
  <si>
    <t>CAIO RODRIGUES MAGRINI</t>
  </si>
  <si>
    <t>CLAUDIA DE ARRUDA</t>
  </si>
  <si>
    <t>SERVIÇOS MÉDICOS (*)</t>
  </si>
  <si>
    <t>DAVI VIANA RAMOS</t>
  </si>
  <si>
    <t>EDUARDO LUIZ RACHID CANCADO</t>
  </si>
  <si>
    <t>FABIO KASSAB</t>
  </si>
  <si>
    <t>FAUSTO ROLIM NETO</t>
  </si>
  <si>
    <t>GFD (Parte)</t>
  </si>
  <si>
    <t>CAIXA ECONÔMICA FEDERAL</t>
  </si>
  <si>
    <t xml:space="preserve">MINISTERIO DA PREVIDENCIA SOCIAL                            </t>
  </si>
  <si>
    <t>IVANA CARLA SENA PINTO</t>
  </si>
  <si>
    <t>JOSE DA PENHA DANTAS JUNIOR</t>
  </si>
  <si>
    <t>JULIO CESAR SILVA DE BRITO</t>
  </si>
  <si>
    <t>RAFAELA DE OLIVEIRA</t>
  </si>
  <si>
    <t>RICARDO KAWAOKA MIYAKE</t>
  </si>
  <si>
    <t>DANIEL MAKOTO NAKAGAWA</t>
  </si>
  <si>
    <t>GP Nº 667674/2026 (Parte)</t>
  </si>
  <si>
    <t>07/01/26 - 09/01/26 23/01/26 - 30/01/26</t>
  </si>
  <si>
    <t>NF Nº 3858</t>
  </si>
  <si>
    <t xml:space="preserve">MODO - COMERCIO E SERVICOS DE EQUIP HOSPITALARES LTDA       </t>
  </si>
  <si>
    <t>TED 13043</t>
  </si>
  <si>
    <t>COMPROVANTE</t>
  </si>
  <si>
    <t xml:space="preserve">CLAUDIA ARRUDA                                              </t>
  </si>
  <si>
    <t>OUTRAS DESPESAS</t>
  </si>
  <si>
    <t>NF Nº 399675</t>
  </si>
  <si>
    <t>TED 19942</t>
  </si>
  <si>
    <t xml:space="preserve">MARIANE MUNIZ BISCA                                         </t>
  </si>
  <si>
    <t>RECIBO DE FÉRIAS</t>
  </si>
  <si>
    <t>ANA CRISTINA RODRIGUES DE OLIVEIRA</t>
  </si>
  <si>
    <t>NF Nº 888 (Parte)</t>
  </si>
  <si>
    <t>TIT. Nº 2026000114 (Parte)</t>
  </si>
  <si>
    <t>DOC. Nº 772523 (Parte)</t>
  </si>
  <si>
    <t xml:space="preserve">SINDICATO DOS ENFERMEIROS DO ESTADO DE SÃO PAULO </t>
  </si>
  <si>
    <t>DOC. Nº 3697500 (Parte)</t>
  </si>
  <si>
    <t xml:space="preserve">SINDICATO DOS FARMACEUTICOS DO ESTADO DE SÃO PAULO </t>
  </si>
  <si>
    <t>N/T</t>
  </si>
  <si>
    <t>CRÉDITO REF. DÉBITO INDEVIDO EM 22/12/2025</t>
  </si>
  <si>
    <t>CRÉDITO REF. TARIFA BANCÁRIA DO DIA 30/12/25</t>
  </si>
  <si>
    <t>DESPESAS FINANCEIRAS E BANCÁRIAS</t>
  </si>
  <si>
    <t>TARIFA BANCÁRIA - ACERTADO DIA 02/02/26</t>
  </si>
  <si>
    <t>TARIFA</t>
  </si>
  <si>
    <t>TARIFA BANCÁRIA - ACERTADO DIA 13/03/26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</si>
  <si>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</si>
  <si>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</si>
  <si>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</si>
  <si>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</si>
  <si>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</si>
  <si>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</si>
  <si>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</si>
  <si>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</si>
  <si>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11 de junho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</si>
  <si>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</si>
  <si>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 xml:space="preserve">                            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</si>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</sst>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4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43" fontId="13" fillId="0" borderId="0" xfId="1" applyFont="1" applyBorder="1" applyAlignment="1">
      <alignment vertical="center"/>
    </xf>
    <xf numFmtId="0" fontId="4" fillId="0" borderId="0" xfId="2" applyFont="1" applyAlignment="1">
      <alignment vertical="center" wrapText="1"/>
    </xf>
    <xf numFmtId="0" fontId="8" fillId="0" borderId="0" xfId="5" applyFont="1" applyAlignment="1">
      <alignment vertical="center"/>
    </xf>
    <xf numFmtId="4" fontId="6" fillId="0" borderId="0" xfId="2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14" fillId="0" borderId="0" xfId="2" applyFont="1"/>
    <xf numFmtId="0" fontId="15" fillId="0" borderId="0" xfId="2" applyFont="1"/>
    <xf numFmtId="0" fontId="15" fillId="0" borderId="0" xfId="2" applyFont="1" applyAlignment="1">
      <alignment horizontal="center"/>
    </xf>
    <xf numFmtId="0" fontId="16" fillId="0" borderId="0" xfId="2" applyFont="1"/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5" fillId="0" borderId="3" xfId="2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4" fontId="18" fillId="0" borderId="6" xfId="2" applyNumberFormat="1" applyFont="1" applyBorder="1" applyAlignment="1">
      <alignment horizontal="right"/>
    </xf>
    <xf numFmtId="4" fontId="19" fillId="0" borderId="0" xfId="2" applyNumberFormat="1" applyFont="1"/>
    <xf numFmtId="0" fontId="18" fillId="0" borderId="7" xfId="2" applyFont="1" applyBorder="1"/>
    <xf numFmtId="0" fontId="18" fillId="0" borderId="8" xfId="2" applyFont="1" applyBorder="1"/>
    <xf numFmtId="4" fontId="18" fillId="0" borderId="2" xfId="2" applyNumberFormat="1" applyFont="1" applyBorder="1" applyAlignment="1">
      <alignment horizontal="right"/>
    </xf>
    <xf numFmtId="0" fontId="18" fillId="0" borderId="3" xfId="2" applyFont="1" applyBorder="1"/>
    <xf numFmtId="0" fontId="18" fillId="0" borderId="5" xfId="2" applyFont="1" applyBorder="1"/>
    <xf numFmtId="0" fontId="19" fillId="0" borderId="5" xfId="2" applyFont="1" applyBorder="1" applyAlignment="1">
      <alignment horizontal="left"/>
    </xf>
    <xf numFmtId="0" fontId="18" fillId="0" borderId="3" xfId="2" applyFont="1" applyBorder="1" applyAlignment="1">
      <alignment horizontal="left"/>
    </xf>
    <xf numFmtId="0" fontId="18" fillId="0" borderId="5" xfId="2" applyFont="1" applyBorder="1" applyAlignment="1">
      <alignment horizontal="left"/>
    </xf>
    <xf numFmtId="4" fontId="18" fillId="0" borderId="6" xfId="6" applyNumberFormat="1" applyFont="1" applyBorder="1" applyAlignment="1">
      <alignment horizontal="right"/>
    </xf>
    <xf numFmtId="4" fontId="20" fillId="0" borderId="6" xfId="7" applyNumberFormat="1" applyFont="1" applyBorder="1" applyAlignment="1">
      <alignment horizontal="right"/>
    </xf>
    <xf numFmtId="4" fontId="4" fillId="0" borderId="0" xfId="2" applyNumberFormat="1" applyFont="1"/>
    <xf numFmtId="0" fontId="18" fillId="0" borderId="0" xfId="2" applyFont="1"/>
    <xf numFmtId="4" fontId="18" fillId="0" borderId="0" xfId="2" applyNumberFormat="1" applyFont="1" applyAlignment="1">
      <alignment horizontal="right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vertical="center" wrapText="1"/>
    </xf>
    <xf numFmtId="43" fontId="15" fillId="0" borderId="0" xfId="0" applyNumberFormat="1" applyFont="1"/>
    <xf numFmtId="0" fontId="22" fillId="0" borderId="0" xfId="8" applyFont="1"/>
    <xf numFmtId="0" fontId="6" fillId="0" borderId="0" xfId="8" applyFont="1"/>
    <xf numFmtId="43" fontId="6" fillId="0" borderId="0" xfId="2" applyNumberFormat="1" applyFont="1"/>
    <xf numFmtId="0" fontId="22" fillId="0" borderId="1" xfId="8" applyFont="1" applyBorder="1"/>
    <xf numFmtId="0" fontId="6" fillId="0" borderId="1" xfId="8" applyFont="1" applyBorder="1"/>
    <xf numFmtId="0" fontId="22" fillId="0" borderId="9" xfId="9" applyFont="1" applyBorder="1" applyAlignment="1">
      <alignment horizontal="left"/>
    </xf>
    <xf numFmtId="0" fontId="23" fillId="0" borderId="0" xfId="2" applyFont="1" applyAlignment="1">
      <alignment horizontal="left"/>
    </xf>
    <xf numFmtId="0" fontId="16" fillId="0" borderId="1" xfId="2" applyFont="1" applyBorder="1"/>
    <xf numFmtId="0" fontId="16" fillId="0" borderId="0" xfId="2" applyFont="1" applyAlignment="1">
      <alignment wrapText="1"/>
    </xf>
    <xf numFmtId="0" fontId="16" fillId="0" borderId="0" xfId="2" applyFont="1" applyAlignment="1">
      <alignment vertical="center" wrapText="1"/>
    </xf>
  </cellXfs>
  <cellStyles count="10">
    <cellStyle name="Normal" xfId="0" builtinId="0"/>
    <cellStyle name="Normal 3 2 2 3 8" xfId="3" xr:uid="{F75F06E6-A8D0-49E0-B83C-1A165E2504E6}"/>
    <cellStyle name="Normal 3 3 2 12 4" xfId="8" xr:uid="{C1820840-1631-4648-B97E-F25181BFB28C}"/>
    <cellStyle name="Normal 3 3 3 2 11 4" xfId="9" xr:uid="{3AA14A57-4E90-41D2-ABA7-3E8B3D2E0162}"/>
    <cellStyle name="Normal 4 3 2 2 2 11 4" xfId="5" xr:uid="{F1CF699D-4D87-42E9-B476-7CE238FD257E}"/>
    <cellStyle name="Normal 4 3 2 3 2 2 2 11 4" xfId="6" xr:uid="{5135CA01-B0A1-4F7B-9827-1BFAF338E904}"/>
    <cellStyle name="Normal 4 3 2 3 2 3 11 4" xfId="2" xr:uid="{A044E6AC-E708-4BDD-9B23-253189152FDC}"/>
    <cellStyle name="Normal 4 3 2 3 2 7 5" xfId="7" xr:uid="{132C5139-C671-4158-9014-D4306B230395}"/>
    <cellStyle name="Normal 4 3 3 2 11 4" xfId="4" xr:uid="{25F294F6-72F2-497D-8525-E0F557492EB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93D18AAB-D1DB-4826-BA31-B26EC8E7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633%20-%20V.CARMO-2025/01%20-%20Janeiro_26/87.633%20-%20CONV.170225%20-%20SES%20-%20CUST.-V.CARMO-2025%20-%2001.xlsx" TargetMode="External"/><Relationship Id="rId2" Type="http://schemas.openxmlformats.org/officeDocument/2006/relationships/externalLinkPath" Target="file:///O:\Controladoria\Projetos%20Controladoria\Subven&#231;&#245;es\SES\ativas\SES%20-%202026\1%20-%20CONV&#202;NIOS\87.633%20-%20V.CARMO-2025\01%20-%20Janeiro_26\87.633%20-%20CONV.170225%20-%20SES%20-%20CUST.-V.CARMO-2025%20-%2001.xlsx" TargetMode="External"/><Relationship Id="rId1" Type="http://schemas.openxmlformats.org/officeDocument/2006/relationships/externalLinkPath" Target="/Controladoria/Projetos%20Controladoria/Subven&#231;&#245;es/SES/ativas/SES%20-%202026/1%20-%20CONV&#202;NIOS/87.633%20-%20V.CARMO-2025/01%20-%20Janeiro_26/87.633%20-%20CONV.170225%20-%20SES%20-%20CUST.-V.CARMO-2025%20-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 "/>
      <sheetName val="Composição"/>
      <sheetName val="Pré-prestação"/>
      <sheetName val="Anexo GGCON "/>
      <sheetName val="CONCILIAÇÃO BANCÁRIA  "/>
      <sheetName val="TED"/>
      <sheetName val="DBT"/>
      <sheetName val="Imp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3F26-4F42-4949-B2F2-4C5FF13EFC3E}">
  <sheetPr>
    <tabColor rgb="FFFFFF00"/>
  </sheetPr>
  <dimension ref="A1:I95"/>
  <sheetViews>
    <sheetView tabSelected="1" workbookViewId="0">
      <selection activeCell="C85" sqref="C85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2.140625" style="2" customWidth="1"/>
    <col min="4" max="4" width="76.42578125" style="2" bestFit="1" customWidth="1"/>
    <col min="5" max="5" width="31.28515625" style="2" customWidth="1"/>
    <col min="6" max="6" width="12.28515625" style="2" customWidth="1"/>
    <col min="7" max="7" width="20.140625" style="2" bestFit="1" customWidth="1"/>
    <col min="8" max="8" width="14.7109375" style="2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8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8"/>
    </row>
    <row r="11" spans="1:8" ht="18" customHeight="1" x14ac:dyDescent="0.25">
      <c r="A11" s="6" t="s">
        <v>10</v>
      </c>
      <c r="B11" s="7"/>
      <c r="C11" s="7"/>
      <c r="D11" s="7"/>
      <c r="E11" s="14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5"/>
      <c r="H12" s="15"/>
    </row>
    <row r="13" spans="1:8" ht="18" customHeight="1" x14ac:dyDescent="0.25">
      <c r="A13" s="16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7"/>
      <c r="D14" s="7"/>
      <c r="E14" s="18"/>
      <c r="F14" s="8"/>
      <c r="G14" s="8"/>
      <c r="H14" s="8"/>
    </row>
    <row r="15" spans="1:8" ht="18" customHeight="1" x14ac:dyDescent="0.25">
      <c r="A15" s="6" t="s">
        <v>14</v>
      </c>
      <c r="B15" s="7"/>
      <c r="C15" s="19"/>
      <c r="D15" s="7"/>
      <c r="E15" s="8"/>
      <c r="F15" s="8"/>
      <c r="G15" s="8"/>
      <c r="H15" s="8"/>
    </row>
    <row r="16" spans="1:8" ht="3" customHeight="1" x14ac:dyDescent="0.25">
      <c r="A16" s="20"/>
      <c r="B16" s="21"/>
      <c r="C16" s="22"/>
      <c r="D16" s="21"/>
      <c r="E16" s="23"/>
      <c r="F16" s="23"/>
      <c r="G16" s="23"/>
      <c r="H16" s="23"/>
    </row>
    <row r="17" spans="1:9" x14ac:dyDescent="0.25">
      <c r="A17" s="24" t="s">
        <v>15</v>
      </c>
      <c r="B17" s="25"/>
      <c r="C17" s="25"/>
      <c r="D17" s="25"/>
      <c r="E17" s="24"/>
      <c r="F17" s="24"/>
      <c r="G17" s="24"/>
      <c r="H17" s="24"/>
    </row>
    <row r="18" spans="1:9" s="23" customFormat="1" ht="24" customHeight="1" x14ac:dyDescent="0.2">
      <c r="A18" s="26" t="s">
        <v>16</v>
      </c>
      <c r="B18" s="27" t="s">
        <v>17</v>
      </c>
      <c r="C18" s="27" t="s">
        <v>18</v>
      </c>
      <c r="D18" s="27" t="s">
        <v>19</v>
      </c>
      <c r="E18" s="26" t="s">
        <v>20</v>
      </c>
      <c r="F18" s="28" t="s">
        <v>21</v>
      </c>
      <c r="G18" s="26" t="s">
        <v>22</v>
      </c>
      <c r="H18" s="26" t="s">
        <v>23</v>
      </c>
      <c r="I18" s="29"/>
    </row>
    <row r="19" spans="1:9" s="21" customFormat="1" ht="12.75" customHeight="1" x14ac:dyDescent="0.2">
      <c r="A19" s="30">
        <v>1</v>
      </c>
      <c r="B19" s="31">
        <v>45961</v>
      </c>
      <c r="C19" s="32" t="s">
        <v>24</v>
      </c>
      <c r="D19" s="33" t="s">
        <v>25</v>
      </c>
      <c r="E19" s="33" t="s">
        <v>26</v>
      </c>
      <c r="F19" s="34">
        <v>2781.82</v>
      </c>
      <c r="G19" s="35" t="s">
        <v>27</v>
      </c>
      <c r="H19" s="31">
        <v>46052</v>
      </c>
    </row>
    <row r="20" spans="1:9" s="21" customFormat="1" ht="12.75" customHeight="1" x14ac:dyDescent="0.2">
      <c r="A20" s="30">
        <v>2</v>
      </c>
      <c r="B20" s="31">
        <v>45982</v>
      </c>
      <c r="C20" s="32" t="s">
        <v>28</v>
      </c>
      <c r="D20" s="33" t="s">
        <v>29</v>
      </c>
      <c r="E20" s="33" t="s">
        <v>30</v>
      </c>
      <c r="F20" s="34">
        <v>1355.7</v>
      </c>
      <c r="G20" s="35" t="s">
        <v>31</v>
      </c>
      <c r="H20" s="31">
        <v>46027</v>
      </c>
    </row>
    <row r="21" spans="1:9" s="21" customFormat="1" ht="12.75" customHeight="1" x14ac:dyDescent="0.2">
      <c r="A21" s="30">
        <v>3</v>
      </c>
      <c r="B21" s="31">
        <v>45986</v>
      </c>
      <c r="C21" s="32" t="s">
        <v>32</v>
      </c>
      <c r="D21" s="33" t="s">
        <v>33</v>
      </c>
      <c r="E21" s="33" t="s">
        <v>26</v>
      </c>
      <c r="F21" s="34">
        <v>1488</v>
      </c>
      <c r="G21" s="35" t="s">
        <v>27</v>
      </c>
      <c r="H21" s="31">
        <v>46052</v>
      </c>
    </row>
    <row r="22" spans="1:9" s="21" customFormat="1" ht="12.75" customHeight="1" x14ac:dyDescent="0.2">
      <c r="A22" s="30">
        <v>4</v>
      </c>
      <c r="B22" s="31">
        <v>45993</v>
      </c>
      <c r="C22" s="32" t="s">
        <v>34</v>
      </c>
      <c r="D22" s="33" t="s">
        <v>35</v>
      </c>
      <c r="E22" s="33" t="s">
        <v>36</v>
      </c>
      <c r="F22" s="34">
        <v>3815.17</v>
      </c>
      <c r="G22" s="35" t="s">
        <v>37</v>
      </c>
      <c r="H22" s="31">
        <v>46024</v>
      </c>
    </row>
    <row r="23" spans="1:9" s="21" customFormat="1" ht="12.75" customHeight="1" x14ac:dyDescent="0.2">
      <c r="A23" s="30">
        <v>5</v>
      </c>
      <c r="B23" s="31">
        <v>46000</v>
      </c>
      <c r="C23" s="32" t="s">
        <v>38</v>
      </c>
      <c r="D23" s="33" t="s">
        <v>39</v>
      </c>
      <c r="E23" s="33" t="s">
        <v>40</v>
      </c>
      <c r="F23" s="34">
        <v>1000</v>
      </c>
      <c r="G23" s="35" t="s">
        <v>41</v>
      </c>
      <c r="H23" s="31">
        <v>46030</v>
      </c>
    </row>
    <row r="24" spans="1:9" s="21" customFormat="1" ht="12.75" customHeight="1" x14ac:dyDescent="0.2">
      <c r="A24" s="30">
        <v>6</v>
      </c>
      <c r="B24" s="31">
        <v>46001</v>
      </c>
      <c r="C24" s="32" t="s">
        <v>42</v>
      </c>
      <c r="D24" s="33" t="s">
        <v>43</v>
      </c>
      <c r="E24" s="33" t="s">
        <v>44</v>
      </c>
      <c r="F24" s="34">
        <v>890</v>
      </c>
      <c r="G24" s="35" t="s">
        <v>45</v>
      </c>
      <c r="H24" s="31">
        <v>46030</v>
      </c>
    </row>
    <row r="25" spans="1:9" s="21" customFormat="1" ht="12.75" customHeight="1" x14ac:dyDescent="0.2">
      <c r="A25" s="30">
        <v>7</v>
      </c>
      <c r="B25" s="31">
        <v>46002</v>
      </c>
      <c r="C25" s="32" t="s">
        <v>46</v>
      </c>
      <c r="D25" s="33" t="s">
        <v>47</v>
      </c>
      <c r="E25" s="33" t="s">
        <v>40</v>
      </c>
      <c r="F25" s="34">
        <v>4992.6899999999996</v>
      </c>
      <c r="G25" s="35" t="s">
        <v>48</v>
      </c>
      <c r="H25" s="31">
        <v>46031</v>
      </c>
    </row>
    <row r="26" spans="1:9" s="21" customFormat="1" ht="12.75" customHeight="1" x14ac:dyDescent="0.2">
      <c r="A26" s="30">
        <v>8</v>
      </c>
      <c r="B26" s="31">
        <v>46008</v>
      </c>
      <c r="C26" s="32" t="s">
        <v>49</v>
      </c>
      <c r="D26" s="33" t="s">
        <v>50</v>
      </c>
      <c r="E26" s="33" t="s">
        <v>26</v>
      </c>
      <c r="F26" s="34">
        <v>5400</v>
      </c>
      <c r="G26" s="35" t="s">
        <v>27</v>
      </c>
      <c r="H26" s="31">
        <v>46052</v>
      </c>
    </row>
    <row r="27" spans="1:9" s="21" customFormat="1" ht="12.75" customHeight="1" x14ac:dyDescent="0.2">
      <c r="A27" s="30">
        <v>9</v>
      </c>
      <c r="B27" s="31">
        <v>46010</v>
      </c>
      <c r="C27" s="32" t="s">
        <v>51</v>
      </c>
      <c r="D27" s="33" t="s">
        <v>33</v>
      </c>
      <c r="E27" s="33" t="s">
        <v>26</v>
      </c>
      <c r="F27" s="34">
        <v>2532</v>
      </c>
      <c r="G27" s="35" t="s">
        <v>27</v>
      </c>
      <c r="H27" s="31">
        <v>46052</v>
      </c>
    </row>
    <row r="28" spans="1:9" s="21" customFormat="1" ht="12.75" customHeight="1" x14ac:dyDescent="0.2">
      <c r="A28" s="30">
        <v>10</v>
      </c>
      <c r="B28" s="31">
        <v>46010</v>
      </c>
      <c r="C28" s="32" t="s">
        <v>52</v>
      </c>
      <c r="D28" s="33" t="s">
        <v>53</v>
      </c>
      <c r="E28" s="33" t="s">
        <v>26</v>
      </c>
      <c r="F28" s="34">
        <v>-2110.12</v>
      </c>
      <c r="G28" s="35" t="s">
        <v>27</v>
      </c>
      <c r="H28" s="31">
        <v>46045</v>
      </c>
    </row>
    <row r="29" spans="1:9" s="21" customFormat="1" ht="12.75" customHeight="1" x14ac:dyDescent="0.2">
      <c r="A29" s="30">
        <v>11</v>
      </c>
      <c r="B29" s="31">
        <v>46011</v>
      </c>
      <c r="C29" s="32" t="s">
        <v>54</v>
      </c>
      <c r="D29" s="33" t="s">
        <v>55</v>
      </c>
      <c r="E29" s="33" t="s">
        <v>30</v>
      </c>
      <c r="F29" s="34">
        <v>545.1</v>
      </c>
      <c r="G29" s="35" t="s">
        <v>56</v>
      </c>
      <c r="H29" s="31">
        <v>46029</v>
      </c>
    </row>
    <row r="30" spans="1:9" s="21" customFormat="1" ht="12.75" customHeight="1" x14ac:dyDescent="0.2">
      <c r="A30" s="30">
        <v>12</v>
      </c>
      <c r="B30" s="31">
        <v>46018</v>
      </c>
      <c r="C30" s="32" t="s">
        <v>57</v>
      </c>
      <c r="D30" s="33" t="s">
        <v>58</v>
      </c>
      <c r="E30" s="33" t="s">
        <v>36</v>
      </c>
      <c r="F30" s="34">
        <v>1500</v>
      </c>
      <c r="G30" s="35" t="s">
        <v>59</v>
      </c>
      <c r="H30" s="31">
        <v>46031</v>
      </c>
    </row>
    <row r="31" spans="1:9" s="21" customFormat="1" ht="12.75" customHeight="1" x14ac:dyDescent="0.2">
      <c r="A31" s="30">
        <v>13</v>
      </c>
      <c r="B31" s="31">
        <v>46022</v>
      </c>
      <c r="C31" s="32" t="s">
        <v>60</v>
      </c>
      <c r="D31" s="33" t="s">
        <v>61</v>
      </c>
      <c r="E31" s="33" t="s">
        <v>26</v>
      </c>
      <c r="F31" s="34">
        <v>12514.94</v>
      </c>
      <c r="G31" s="35" t="s">
        <v>27</v>
      </c>
      <c r="H31" s="31">
        <v>46034</v>
      </c>
    </row>
    <row r="32" spans="1:9" s="21" customFormat="1" ht="12.75" customHeight="1" x14ac:dyDescent="0.2">
      <c r="A32" s="30">
        <v>14</v>
      </c>
      <c r="B32" s="31">
        <v>46022</v>
      </c>
      <c r="C32" s="32" t="s">
        <v>60</v>
      </c>
      <c r="D32" s="33" t="s">
        <v>62</v>
      </c>
      <c r="E32" s="33" t="s">
        <v>26</v>
      </c>
      <c r="F32" s="34">
        <v>-461.34999999999997</v>
      </c>
      <c r="G32" s="35" t="s">
        <v>27</v>
      </c>
      <c r="H32" s="31">
        <v>46045</v>
      </c>
    </row>
    <row r="33" spans="1:8" s="21" customFormat="1" ht="12.75" customHeight="1" x14ac:dyDescent="0.2">
      <c r="A33" s="30">
        <v>15</v>
      </c>
      <c r="B33" s="31">
        <v>46022</v>
      </c>
      <c r="C33" s="32" t="s">
        <v>60</v>
      </c>
      <c r="D33" s="33" t="s">
        <v>63</v>
      </c>
      <c r="E33" s="33" t="s">
        <v>26</v>
      </c>
      <c r="F33" s="34">
        <v>-7352.2800000000007</v>
      </c>
      <c r="G33" s="35" t="s">
        <v>27</v>
      </c>
      <c r="H33" s="31">
        <v>46045</v>
      </c>
    </row>
    <row r="34" spans="1:8" s="21" customFormat="1" ht="12.75" customHeight="1" x14ac:dyDescent="0.2">
      <c r="A34" s="30">
        <v>16</v>
      </c>
      <c r="B34" s="31">
        <v>46022</v>
      </c>
      <c r="C34" s="32" t="s">
        <v>60</v>
      </c>
      <c r="D34" s="33" t="s">
        <v>64</v>
      </c>
      <c r="E34" s="33" t="s">
        <v>26</v>
      </c>
      <c r="F34" s="34">
        <v>12514.94</v>
      </c>
      <c r="G34" s="35" t="s">
        <v>27</v>
      </c>
      <c r="H34" s="31">
        <v>46034</v>
      </c>
    </row>
    <row r="35" spans="1:8" s="21" customFormat="1" ht="12.75" customHeight="1" x14ac:dyDescent="0.2">
      <c r="A35" s="30">
        <v>17</v>
      </c>
      <c r="B35" s="31">
        <v>46022</v>
      </c>
      <c r="C35" s="32" t="s">
        <v>24</v>
      </c>
      <c r="D35" s="33" t="s">
        <v>25</v>
      </c>
      <c r="E35" s="33" t="s">
        <v>36</v>
      </c>
      <c r="F35" s="34">
        <v>567.09</v>
      </c>
      <c r="G35" s="35" t="s">
        <v>27</v>
      </c>
      <c r="H35" s="31">
        <v>46042</v>
      </c>
    </row>
    <row r="36" spans="1:8" s="21" customFormat="1" ht="12.75" customHeight="1" x14ac:dyDescent="0.2">
      <c r="A36" s="30">
        <v>18</v>
      </c>
      <c r="B36" s="31">
        <v>46022</v>
      </c>
      <c r="C36" s="32" t="s">
        <v>24</v>
      </c>
      <c r="D36" s="33" t="s">
        <v>25</v>
      </c>
      <c r="E36" s="33" t="s">
        <v>65</v>
      </c>
      <c r="F36" s="34">
        <v>169.72</v>
      </c>
      <c r="G36" s="35" t="s">
        <v>27</v>
      </c>
      <c r="H36" s="31">
        <v>46042</v>
      </c>
    </row>
    <row r="37" spans="1:8" s="21" customFormat="1" ht="12.75" customHeight="1" x14ac:dyDescent="0.2">
      <c r="A37" s="30">
        <v>19</v>
      </c>
      <c r="B37" s="31">
        <v>46022</v>
      </c>
      <c r="C37" s="32" t="s">
        <v>60</v>
      </c>
      <c r="D37" s="33" t="s">
        <v>66</v>
      </c>
      <c r="E37" s="33" t="s">
        <v>26</v>
      </c>
      <c r="F37" s="34">
        <v>-1279.8000000000002</v>
      </c>
      <c r="G37" s="35" t="s">
        <v>27</v>
      </c>
      <c r="H37" s="31">
        <v>46045</v>
      </c>
    </row>
    <row r="38" spans="1:8" s="21" customFormat="1" ht="12.75" customHeight="1" x14ac:dyDescent="0.2">
      <c r="A38" s="30">
        <v>20</v>
      </c>
      <c r="B38" s="31">
        <v>46022</v>
      </c>
      <c r="C38" s="32" t="s">
        <v>60</v>
      </c>
      <c r="D38" s="33" t="s">
        <v>67</v>
      </c>
      <c r="E38" s="33" t="s">
        <v>26</v>
      </c>
      <c r="F38" s="34">
        <v>-508.76</v>
      </c>
      <c r="G38" s="35" t="s">
        <v>27</v>
      </c>
      <c r="H38" s="31">
        <v>46045</v>
      </c>
    </row>
    <row r="39" spans="1:8" s="21" customFormat="1" ht="12.75" customHeight="1" x14ac:dyDescent="0.2">
      <c r="A39" s="30">
        <v>21</v>
      </c>
      <c r="B39" s="31">
        <v>46022</v>
      </c>
      <c r="C39" s="32" t="s">
        <v>60</v>
      </c>
      <c r="D39" s="33" t="s">
        <v>68</v>
      </c>
      <c r="E39" s="33" t="s">
        <v>26</v>
      </c>
      <c r="F39" s="34">
        <v>-2729.76</v>
      </c>
      <c r="G39" s="35" t="s">
        <v>27</v>
      </c>
      <c r="H39" s="31">
        <v>46045</v>
      </c>
    </row>
    <row r="40" spans="1:8" s="21" customFormat="1" ht="12.75" customHeight="1" x14ac:dyDescent="0.2">
      <c r="A40" s="30">
        <v>22</v>
      </c>
      <c r="B40" s="31">
        <v>46022</v>
      </c>
      <c r="C40" s="32" t="s">
        <v>60</v>
      </c>
      <c r="D40" s="33" t="s">
        <v>69</v>
      </c>
      <c r="E40" s="33" t="s">
        <v>26</v>
      </c>
      <c r="F40" s="34">
        <v>-4933.7</v>
      </c>
      <c r="G40" s="35" t="s">
        <v>27</v>
      </c>
      <c r="H40" s="31">
        <v>46045</v>
      </c>
    </row>
    <row r="41" spans="1:8" s="21" customFormat="1" ht="12.75" customHeight="1" x14ac:dyDescent="0.2">
      <c r="A41" s="30">
        <v>23</v>
      </c>
      <c r="B41" s="31">
        <v>46022</v>
      </c>
      <c r="C41" s="32" t="s">
        <v>70</v>
      </c>
      <c r="D41" s="33" t="s">
        <v>71</v>
      </c>
      <c r="E41" s="33" t="s">
        <v>26</v>
      </c>
      <c r="F41" s="34">
        <v>6631.01</v>
      </c>
      <c r="G41" s="35" t="s">
        <v>27</v>
      </c>
      <c r="H41" s="31">
        <v>46042</v>
      </c>
    </row>
    <row r="42" spans="1:8" s="21" customFormat="1" ht="12.75" customHeight="1" x14ac:dyDescent="0.2">
      <c r="A42" s="30">
        <v>24</v>
      </c>
      <c r="B42" s="31">
        <v>46022</v>
      </c>
      <c r="C42" s="32" t="s">
        <v>70</v>
      </c>
      <c r="D42" s="33" t="s">
        <v>71</v>
      </c>
      <c r="E42" s="33" t="s">
        <v>26</v>
      </c>
      <c r="F42" s="34">
        <v>21839.449999999997</v>
      </c>
      <c r="G42" s="35" t="s">
        <v>27</v>
      </c>
      <c r="H42" s="31">
        <v>46042</v>
      </c>
    </row>
    <row r="43" spans="1:8" s="21" customFormat="1" ht="12.75" customHeight="1" x14ac:dyDescent="0.2">
      <c r="A43" s="30">
        <v>25</v>
      </c>
      <c r="B43" s="31">
        <v>46022</v>
      </c>
      <c r="C43" s="32" t="s">
        <v>24</v>
      </c>
      <c r="D43" s="33" t="s">
        <v>72</v>
      </c>
      <c r="E43" s="33" t="s">
        <v>26</v>
      </c>
      <c r="F43" s="34">
        <v>18917.919999999998</v>
      </c>
      <c r="G43" s="35" t="s">
        <v>27</v>
      </c>
      <c r="H43" s="31">
        <v>46042</v>
      </c>
    </row>
    <row r="44" spans="1:8" s="21" customFormat="1" ht="12.75" customHeight="1" x14ac:dyDescent="0.2">
      <c r="A44" s="30">
        <v>26</v>
      </c>
      <c r="B44" s="31">
        <v>46022</v>
      </c>
      <c r="C44" s="32" t="s">
        <v>24</v>
      </c>
      <c r="D44" s="33" t="s">
        <v>25</v>
      </c>
      <c r="E44" s="33" t="s">
        <v>36</v>
      </c>
      <c r="F44" s="34">
        <v>60.97</v>
      </c>
      <c r="G44" s="35" t="s">
        <v>27</v>
      </c>
      <c r="H44" s="31">
        <v>46042</v>
      </c>
    </row>
    <row r="45" spans="1:8" s="21" customFormat="1" ht="12.75" customHeight="1" x14ac:dyDescent="0.2">
      <c r="A45" s="30">
        <v>27</v>
      </c>
      <c r="B45" s="31">
        <v>46022</v>
      </c>
      <c r="C45" s="32" t="s">
        <v>24</v>
      </c>
      <c r="D45" s="33" t="s">
        <v>25</v>
      </c>
      <c r="E45" s="33" t="s">
        <v>65</v>
      </c>
      <c r="F45" s="34">
        <v>54.75</v>
      </c>
      <c r="G45" s="35" t="s">
        <v>27</v>
      </c>
      <c r="H45" s="31">
        <v>46042</v>
      </c>
    </row>
    <row r="46" spans="1:8" s="21" customFormat="1" ht="12.75" customHeight="1" x14ac:dyDescent="0.2">
      <c r="A46" s="30">
        <v>28</v>
      </c>
      <c r="B46" s="31">
        <v>46022</v>
      </c>
      <c r="C46" s="32" t="s">
        <v>24</v>
      </c>
      <c r="D46" s="33" t="s">
        <v>25</v>
      </c>
      <c r="E46" s="33" t="s">
        <v>26</v>
      </c>
      <c r="F46" s="34">
        <v>38887.96</v>
      </c>
      <c r="G46" s="35" t="s">
        <v>27</v>
      </c>
      <c r="H46" s="31">
        <v>46042</v>
      </c>
    </row>
    <row r="47" spans="1:8" s="21" customFormat="1" ht="12.75" customHeight="1" x14ac:dyDescent="0.2">
      <c r="A47" s="30">
        <v>29</v>
      </c>
      <c r="B47" s="31">
        <v>46022</v>
      </c>
      <c r="C47" s="32" t="s">
        <v>60</v>
      </c>
      <c r="D47" s="33" t="s">
        <v>73</v>
      </c>
      <c r="E47" s="33" t="s">
        <v>26</v>
      </c>
      <c r="F47" s="34">
        <v>-9015.89</v>
      </c>
      <c r="G47" s="35" t="s">
        <v>27</v>
      </c>
      <c r="H47" s="31">
        <v>46045</v>
      </c>
    </row>
    <row r="48" spans="1:8" s="21" customFormat="1" ht="12.75" customHeight="1" x14ac:dyDescent="0.2">
      <c r="A48" s="30">
        <v>30</v>
      </c>
      <c r="B48" s="31">
        <v>46022</v>
      </c>
      <c r="C48" s="32" t="s">
        <v>60</v>
      </c>
      <c r="D48" s="33" t="s">
        <v>74</v>
      </c>
      <c r="E48" s="33" t="s">
        <v>26</v>
      </c>
      <c r="F48" s="34">
        <v>-3194.9</v>
      </c>
      <c r="G48" s="35" t="s">
        <v>27</v>
      </c>
      <c r="H48" s="31">
        <v>46045</v>
      </c>
    </row>
    <row r="49" spans="1:8" s="21" customFormat="1" ht="12.75" customHeight="1" x14ac:dyDescent="0.2">
      <c r="A49" s="30">
        <v>31</v>
      </c>
      <c r="B49" s="31">
        <v>46022</v>
      </c>
      <c r="C49" s="32" t="s">
        <v>60</v>
      </c>
      <c r="D49" s="33" t="s">
        <v>75</v>
      </c>
      <c r="E49" s="33" t="s">
        <v>26</v>
      </c>
      <c r="F49" s="34">
        <v>903.14</v>
      </c>
      <c r="G49" s="35" t="s">
        <v>27</v>
      </c>
      <c r="H49" s="31">
        <v>46034</v>
      </c>
    </row>
    <row r="50" spans="1:8" s="21" customFormat="1" ht="12.75" customHeight="1" x14ac:dyDescent="0.2">
      <c r="A50" s="30">
        <v>32</v>
      </c>
      <c r="B50" s="31">
        <v>46022</v>
      </c>
      <c r="C50" s="32" t="s">
        <v>60</v>
      </c>
      <c r="D50" s="33" t="s">
        <v>76</v>
      </c>
      <c r="E50" s="33" t="s">
        <v>26</v>
      </c>
      <c r="F50" s="34">
        <v>8179.87</v>
      </c>
      <c r="G50" s="35" t="s">
        <v>27</v>
      </c>
      <c r="H50" s="31">
        <v>46034</v>
      </c>
    </row>
    <row r="51" spans="1:8" s="21" customFormat="1" ht="12.75" customHeight="1" x14ac:dyDescent="0.2">
      <c r="A51" s="30">
        <v>33</v>
      </c>
      <c r="B51" s="31">
        <v>46022</v>
      </c>
      <c r="C51" s="32" t="s">
        <v>60</v>
      </c>
      <c r="D51" s="33" t="s">
        <v>77</v>
      </c>
      <c r="E51" s="33" t="s">
        <v>26</v>
      </c>
      <c r="F51" s="34">
        <v>-4552.99</v>
      </c>
      <c r="G51" s="35" t="s">
        <v>27</v>
      </c>
      <c r="H51" s="31">
        <v>46045</v>
      </c>
    </row>
    <row r="52" spans="1:8" s="21" customFormat="1" ht="12.75" customHeight="1" x14ac:dyDescent="0.2">
      <c r="A52" s="30">
        <v>34</v>
      </c>
      <c r="B52" s="31">
        <v>46022</v>
      </c>
      <c r="C52" s="32" t="s">
        <v>60</v>
      </c>
      <c r="D52" s="33" t="s">
        <v>78</v>
      </c>
      <c r="E52" s="33" t="s">
        <v>26</v>
      </c>
      <c r="F52" s="34">
        <v>-2838.43</v>
      </c>
      <c r="G52" s="35" t="s">
        <v>27</v>
      </c>
      <c r="H52" s="31">
        <v>46045</v>
      </c>
    </row>
    <row r="53" spans="1:8" s="21" customFormat="1" ht="21" customHeight="1" x14ac:dyDescent="0.2">
      <c r="A53" s="30">
        <v>35</v>
      </c>
      <c r="B53" s="31">
        <v>46028</v>
      </c>
      <c r="C53" s="32" t="s">
        <v>79</v>
      </c>
      <c r="D53" s="33" t="s">
        <v>53</v>
      </c>
      <c r="E53" s="33" t="s">
        <v>26</v>
      </c>
      <c r="F53" s="34">
        <v>212528.49999999997</v>
      </c>
      <c r="G53" s="35" t="s">
        <v>27</v>
      </c>
      <c r="H53" s="36" t="s">
        <v>80</v>
      </c>
    </row>
    <row r="54" spans="1:8" s="21" customFormat="1" ht="12.75" customHeight="1" x14ac:dyDescent="0.2">
      <c r="A54" s="30">
        <v>36</v>
      </c>
      <c r="B54" s="31">
        <v>46028</v>
      </c>
      <c r="C54" s="32" t="s">
        <v>81</v>
      </c>
      <c r="D54" s="33" t="s">
        <v>82</v>
      </c>
      <c r="E54" s="33" t="s">
        <v>36</v>
      </c>
      <c r="F54" s="34">
        <v>11255.16</v>
      </c>
      <c r="G54" s="35" t="s">
        <v>83</v>
      </c>
      <c r="H54" s="31">
        <v>46048</v>
      </c>
    </row>
    <row r="55" spans="1:8" s="21" customFormat="1" ht="12.75" customHeight="1" x14ac:dyDescent="0.2">
      <c r="A55" s="30">
        <v>37</v>
      </c>
      <c r="B55" s="31">
        <v>46029</v>
      </c>
      <c r="C55" s="32" t="s">
        <v>84</v>
      </c>
      <c r="D55" s="33" t="s">
        <v>85</v>
      </c>
      <c r="E55" s="33" t="s">
        <v>86</v>
      </c>
      <c r="F55" s="34">
        <v>230.23</v>
      </c>
      <c r="G55" s="35" t="s">
        <v>56</v>
      </c>
      <c r="H55" s="31">
        <v>46029</v>
      </c>
    </row>
    <row r="56" spans="1:8" s="21" customFormat="1" ht="12.75" customHeight="1" x14ac:dyDescent="0.2">
      <c r="A56" s="30">
        <v>38</v>
      </c>
      <c r="B56" s="31">
        <v>46029</v>
      </c>
      <c r="C56" s="32" t="s">
        <v>87</v>
      </c>
      <c r="D56" s="33" t="s">
        <v>55</v>
      </c>
      <c r="E56" s="33" t="s">
        <v>36</v>
      </c>
      <c r="F56" s="34">
        <v>1389.15</v>
      </c>
      <c r="G56" s="35" t="s">
        <v>88</v>
      </c>
      <c r="H56" s="31">
        <v>46042</v>
      </c>
    </row>
    <row r="57" spans="1:8" s="21" customFormat="1" ht="12.75" customHeight="1" x14ac:dyDescent="0.2">
      <c r="A57" s="30">
        <v>39</v>
      </c>
      <c r="B57" s="31">
        <v>46029</v>
      </c>
      <c r="C57" s="32" t="s">
        <v>84</v>
      </c>
      <c r="D57" s="33" t="s">
        <v>89</v>
      </c>
      <c r="E57" s="33" t="s">
        <v>26</v>
      </c>
      <c r="F57" s="34">
        <v>1056.1099999999999</v>
      </c>
      <c r="G57" s="35" t="s">
        <v>56</v>
      </c>
      <c r="H57" s="31">
        <v>46029</v>
      </c>
    </row>
    <row r="58" spans="1:8" s="21" customFormat="1" ht="12.75" customHeight="1" x14ac:dyDescent="0.2">
      <c r="A58" s="30">
        <v>40</v>
      </c>
      <c r="B58" s="31">
        <v>46031</v>
      </c>
      <c r="C58" s="32" t="s">
        <v>90</v>
      </c>
      <c r="D58" s="33" t="s">
        <v>91</v>
      </c>
      <c r="E58" s="33" t="s">
        <v>26</v>
      </c>
      <c r="F58" s="34">
        <v>4242.5200000000004</v>
      </c>
      <c r="G58" s="35" t="s">
        <v>27</v>
      </c>
      <c r="H58" s="31">
        <v>46031</v>
      </c>
    </row>
    <row r="59" spans="1:8" s="21" customFormat="1" ht="12.75" customHeight="1" x14ac:dyDescent="0.2">
      <c r="A59" s="30">
        <v>41</v>
      </c>
      <c r="B59" s="31">
        <v>46031</v>
      </c>
      <c r="C59" s="32" t="s">
        <v>92</v>
      </c>
      <c r="D59" s="33" t="s">
        <v>33</v>
      </c>
      <c r="E59" s="33" t="s">
        <v>26</v>
      </c>
      <c r="F59" s="34">
        <v>108</v>
      </c>
      <c r="G59" s="35" t="s">
        <v>27</v>
      </c>
      <c r="H59" s="31">
        <v>46052</v>
      </c>
    </row>
    <row r="60" spans="1:8" s="21" customFormat="1" ht="12.75" customHeight="1" x14ac:dyDescent="0.2">
      <c r="A60" s="30">
        <v>42</v>
      </c>
      <c r="B60" s="31">
        <v>46034</v>
      </c>
      <c r="C60" s="32" t="s">
        <v>93</v>
      </c>
      <c r="D60" s="33" t="s">
        <v>53</v>
      </c>
      <c r="E60" s="33" t="s">
        <v>26</v>
      </c>
      <c r="F60" s="34">
        <v>2064.81</v>
      </c>
      <c r="G60" s="35" t="s">
        <v>27</v>
      </c>
      <c r="H60" s="31">
        <v>46042</v>
      </c>
    </row>
    <row r="61" spans="1:8" s="21" customFormat="1" ht="12.75" customHeight="1" x14ac:dyDescent="0.2">
      <c r="A61" s="30">
        <v>43</v>
      </c>
      <c r="B61" s="31">
        <v>46034</v>
      </c>
      <c r="C61" s="32" t="s">
        <v>94</v>
      </c>
      <c r="D61" s="33" t="s">
        <v>95</v>
      </c>
      <c r="E61" s="33" t="s">
        <v>26</v>
      </c>
      <c r="F61" s="34">
        <v>321.88</v>
      </c>
      <c r="G61" s="35" t="s">
        <v>27</v>
      </c>
      <c r="H61" s="31">
        <v>46052</v>
      </c>
    </row>
    <row r="62" spans="1:8" s="21" customFormat="1" ht="12.75" customHeight="1" x14ac:dyDescent="0.2">
      <c r="A62" s="30">
        <v>44</v>
      </c>
      <c r="B62" s="31">
        <v>46035</v>
      </c>
      <c r="C62" s="32" t="s">
        <v>96</v>
      </c>
      <c r="D62" s="33" t="s">
        <v>97</v>
      </c>
      <c r="E62" s="33" t="s">
        <v>26</v>
      </c>
      <c r="F62" s="34">
        <v>30.28</v>
      </c>
      <c r="G62" s="35" t="s">
        <v>27</v>
      </c>
      <c r="H62" s="31">
        <v>46052</v>
      </c>
    </row>
    <row r="63" spans="1:8" s="21" customFormat="1" ht="12.75" customHeight="1" x14ac:dyDescent="0.2">
      <c r="A63" s="30">
        <v>45</v>
      </c>
      <c r="B63" s="31">
        <v>46037</v>
      </c>
      <c r="C63" s="32" t="s">
        <v>52</v>
      </c>
      <c r="D63" s="33" t="s">
        <v>53</v>
      </c>
      <c r="E63" s="33" t="s">
        <v>26</v>
      </c>
      <c r="F63" s="34">
        <v>-875.07</v>
      </c>
      <c r="G63" s="35" t="s">
        <v>27</v>
      </c>
      <c r="H63" s="31">
        <v>46049</v>
      </c>
    </row>
    <row r="64" spans="1:8" s="21" customFormat="1" ht="12.75" customHeight="1" x14ac:dyDescent="0.2">
      <c r="A64" s="30">
        <v>46</v>
      </c>
      <c r="B64" s="31">
        <v>46038</v>
      </c>
      <c r="C64" s="32" t="s">
        <v>90</v>
      </c>
      <c r="D64" s="33" t="s">
        <v>63</v>
      </c>
      <c r="E64" s="33" t="s">
        <v>26</v>
      </c>
      <c r="F64" s="34">
        <v>4988.88</v>
      </c>
      <c r="G64" s="35" t="s">
        <v>27</v>
      </c>
      <c r="H64" s="31">
        <v>46038</v>
      </c>
    </row>
    <row r="65" spans="1:9" s="21" customFormat="1" ht="12.75" customHeight="1" x14ac:dyDescent="0.2">
      <c r="A65" s="30">
        <v>47</v>
      </c>
      <c r="B65" s="31">
        <v>46038</v>
      </c>
      <c r="C65" s="32" t="s">
        <v>90</v>
      </c>
      <c r="D65" s="33" t="s">
        <v>69</v>
      </c>
      <c r="E65" s="33" t="s">
        <v>26</v>
      </c>
      <c r="F65" s="34">
        <v>2684.21</v>
      </c>
      <c r="G65" s="35" t="s">
        <v>27</v>
      </c>
      <c r="H65" s="31">
        <v>46038</v>
      </c>
    </row>
    <row r="66" spans="1:9" s="21" customFormat="1" ht="12.75" customHeight="1" x14ac:dyDescent="0.2">
      <c r="A66" s="30">
        <v>48</v>
      </c>
      <c r="B66" s="31">
        <v>46045</v>
      </c>
      <c r="C66" s="32" t="s">
        <v>90</v>
      </c>
      <c r="D66" s="33" t="s">
        <v>78</v>
      </c>
      <c r="E66" s="33" t="s">
        <v>26</v>
      </c>
      <c r="F66" s="34">
        <v>3209.38</v>
      </c>
      <c r="G66" s="35" t="s">
        <v>27</v>
      </c>
      <c r="H66" s="31">
        <v>46045</v>
      </c>
    </row>
    <row r="67" spans="1:9" s="21" customFormat="1" ht="12.75" customHeight="1" x14ac:dyDescent="0.2">
      <c r="A67" s="30">
        <v>49</v>
      </c>
      <c r="B67" s="31" t="s">
        <v>98</v>
      </c>
      <c r="C67" s="32" t="s">
        <v>98</v>
      </c>
      <c r="D67" s="33" t="s">
        <v>99</v>
      </c>
      <c r="E67" s="33" t="s">
        <v>26</v>
      </c>
      <c r="F67" s="34">
        <v>-480.6</v>
      </c>
      <c r="G67" s="35" t="s">
        <v>27</v>
      </c>
      <c r="H67" s="31">
        <v>46045</v>
      </c>
    </row>
    <row r="68" spans="1:9" s="21" customFormat="1" ht="12.75" customHeight="1" x14ac:dyDescent="0.2">
      <c r="A68" s="30">
        <v>50</v>
      </c>
      <c r="B68" s="31" t="s">
        <v>98</v>
      </c>
      <c r="C68" s="32" t="s">
        <v>98</v>
      </c>
      <c r="D68" s="33" t="s">
        <v>100</v>
      </c>
      <c r="E68" s="33" t="s">
        <v>101</v>
      </c>
      <c r="F68" s="34">
        <v>-1.7</v>
      </c>
      <c r="G68" s="35" t="s">
        <v>27</v>
      </c>
      <c r="H68" s="31">
        <v>46024</v>
      </c>
    </row>
    <row r="69" spans="1:9" s="21" customFormat="1" ht="12.75" customHeight="1" x14ac:dyDescent="0.2">
      <c r="A69" s="30">
        <v>51</v>
      </c>
      <c r="B69" s="31" t="s">
        <v>98</v>
      </c>
      <c r="C69" s="32" t="s">
        <v>98</v>
      </c>
      <c r="D69" s="33" t="s">
        <v>102</v>
      </c>
      <c r="E69" s="33" t="s">
        <v>101</v>
      </c>
      <c r="F69" s="34">
        <v>3.4</v>
      </c>
      <c r="G69" s="35" t="s">
        <v>103</v>
      </c>
      <c r="H69" s="31">
        <v>46052</v>
      </c>
    </row>
    <row r="70" spans="1:9" s="21" customFormat="1" ht="12.75" customHeight="1" x14ac:dyDescent="0.2">
      <c r="A70" s="30">
        <v>52</v>
      </c>
      <c r="B70" s="31" t="s">
        <v>98</v>
      </c>
      <c r="C70" s="32" t="s">
        <v>98</v>
      </c>
      <c r="D70" s="33" t="s">
        <v>104</v>
      </c>
      <c r="E70" s="33" t="s">
        <v>101</v>
      </c>
      <c r="F70" s="34">
        <v>1.7</v>
      </c>
      <c r="G70" s="35" t="s">
        <v>103</v>
      </c>
      <c r="H70" s="31">
        <v>46029</v>
      </c>
    </row>
    <row r="71" spans="1:9" ht="13.5" customHeight="1" x14ac:dyDescent="0.25">
      <c r="A71" s="37" t="s">
        <v>105</v>
      </c>
      <c r="B71" s="38"/>
      <c r="C71" s="38"/>
      <c r="D71" s="38"/>
      <c r="E71" s="39"/>
      <c r="F71" s="40">
        <f>SUM(F19:F70)</f>
        <v>351321.10000000003</v>
      </c>
      <c r="G71" s="41"/>
      <c r="H71" s="41"/>
    </row>
    <row r="72" spans="1:9" ht="13.5" customHeight="1" x14ac:dyDescent="0.25">
      <c r="D72" s="42" t="s">
        <v>106</v>
      </c>
      <c r="E72" s="43"/>
      <c r="F72" s="44">
        <v>0</v>
      </c>
      <c r="G72" s="41"/>
      <c r="H72" s="41"/>
    </row>
    <row r="73" spans="1:9" ht="13.5" customHeight="1" x14ac:dyDescent="0.25">
      <c r="D73" s="45" t="s">
        <v>107</v>
      </c>
      <c r="E73" s="46"/>
      <c r="F73" s="40">
        <v>7559.17</v>
      </c>
      <c r="G73" s="41"/>
      <c r="H73" s="41"/>
    </row>
    <row r="74" spans="1:9" ht="13.5" customHeight="1" x14ac:dyDescent="0.25">
      <c r="D74" s="45" t="s">
        <v>108</v>
      </c>
      <c r="E74" s="47"/>
      <c r="F74" s="40">
        <v>0</v>
      </c>
      <c r="G74" s="41"/>
      <c r="H74" s="41"/>
    </row>
    <row r="75" spans="1:9" ht="13.5" customHeight="1" x14ac:dyDescent="0.25">
      <c r="D75" s="48" t="s">
        <v>109</v>
      </c>
      <c r="E75" s="49"/>
      <c r="F75" s="50">
        <v>910698.19</v>
      </c>
      <c r="G75" s="41"/>
      <c r="H75" s="41"/>
    </row>
    <row r="76" spans="1:9" ht="13.5" customHeight="1" x14ac:dyDescent="0.25">
      <c r="D76" s="48" t="s">
        <v>110</v>
      </c>
      <c r="E76" s="49"/>
      <c r="F76" s="40">
        <v>0</v>
      </c>
      <c r="G76" s="41"/>
      <c r="H76" s="41"/>
    </row>
    <row r="77" spans="1:9" ht="13.5" customHeight="1" x14ac:dyDescent="0.25">
      <c r="D77" s="48" t="s">
        <v>111</v>
      </c>
      <c r="E77" s="49"/>
      <c r="F77" s="51">
        <f>F72+F73+F74-F71+F76+F75</f>
        <v>566936.25999999989</v>
      </c>
      <c r="G77" s="41"/>
      <c r="H77" s="41"/>
      <c r="I77" s="52"/>
    </row>
    <row r="78" spans="1:9" ht="9.75" customHeight="1" x14ac:dyDescent="0.25">
      <c r="D78" s="53"/>
      <c r="E78" s="53"/>
      <c r="F78" s="54"/>
      <c r="G78" s="41"/>
      <c r="H78" s="41"/>
      <c r="I78" s="52"/>
    </row>
    <row r="79" spans="1:9" ht="31.5" customHeight="1" x14ac:dyDescent="0.25">
      <c r="A79" s="55" t="s">
        <v>112</v>
      </c>
      <c r="B79" s="55"/>
      <c r="C79" s="55"/>
      <c r="D79" s="55"/>
      <c r="E79" s="55"/>
      <c r="F79" s="55"/>
      <c r="G79" s="55"/>
      <c r="H79" s="55"/>
    </row>
    <row r="80" spans="1:9" ht="5.25" customHeight="1" x14ac:dyDescent="0.25">
      <c r="F80" s="56"/>
      <c r="G80" s="57"/>
    </row>
    <row r="81" spans="1:8" s="4" customFormat="1" x14ac:dyDescent="0.25">
      <c r="A81" s="58" t="s">
        <v>113</v>
      </c>
      <c r="B81" s="59"/>
      <c r="C81" s="59"/>
      <c r="F81" s="54"/>
    </row>
    <row r="82" spans="1:8" s="4" customFormat="1" x14ac:dyDescent="0.25">
      <c r="A82" s="58"/>
      <c r="B82" s="59"/>
      <c r="C82" s="59"/>
      <c r="F82" s="54"/>
    </row>
    <row r="83" spans="1:8" s="4" customFormat="1" x14ac:dyDescent="0.25">
      <c r="A83" s="58"/>
      <c r="B83" s="59"/>
      <c r="C83" s="59"/>
      <c r="F83" s="54"/>
    </row>
    <row r="84" spans="1:8" s="4" customFormat="1" x14ac:dyDescent="0.25">
      <c r="A84" s="58"/>
      <c r="B84" s="59"/>
      <c r="C84" s="59"/>
      <c r="F84" s="54"/>
    </row>
    <row r="85" spans="1:8" s="4" customFormat="1" x14ac:dyDescent="0.25">
      <c r="A85" s="58"/>
      <c r="B85" s="59"/>
      <c r="C85" s="59"/>
      <c r="F85" s="54"/>
    </row>
    <row r="86" spans="1:8" ht="12" customHeight="1" x14ac:dyDescent="0.25">
      <c r="A86" s="58"/>
      <c r="B86" s="59"/>
      <c r="C86" s="59"/>
      <c r="F86" s="54"/>
      <c r="G86" s="60"/>
    </row>
    <row r="87" spans="1:8" ht="12" customHeight="1" x14ac:dyDescent="0.25">
      <c r="A87" s="58"/>
      <c r="B87" s="59"/>
      <c r="C87" s="59"/>
      <c r="G87" s="4"/>
    </row>
    <row r="88" spans="1:8" ht="12" customHeight="1" x14ac:dyDescent="0.25">
      <c r="A88" s="61"/>
      <c r="B88" s="62"/>
      <c r="C88" s="62"/>
      <c r="F88" s="52"/>
      <c r="G88" s="4"/>
    </row>
    <row r="89" spans="1:8" ht="12" customHeight="1" x14ac:dyDescent="0.25">
      <c r="A89" s="63" t="s">
        <v>114</v>
      </c>
      <c r="B89" s="63"/>
      <c r="C89" s="63"/>
      <c r="F89" s="52"/>
    </row>
    <row r="90" spans="1:8" x14ac:dyDescent="0.25">
      <c r="A90" s="64" t="s">
        <v>115</v>
      </c>
      <c r="B90" s="64"/>
      <c r="C90" s="64"/>
    </row>
    <row r="91" spans="1:8" ht="9.75" customHeight="1" x14ac:dyDescent="0.25">
      <c r="A91" s="65"/>
      <c r="B91" s="65"/>
      <c r="C91" s="65"/>
      <c r="D91" s="65"/>
      <c r="E91" s="65"/>
      <c r="F91" s="65"/>
      <c r="G91" s="65"/>
      <c r="H91" s="65"/>
    </row>
    <row r="92" spans="1:8" ht="12.75" customHeight="1" x14ac:dyDescent="0.25">
      <c r="A92" s="23" t="s">
        <v>116</v>
      </c>
      <c r="B92" s="23"/>
      <c r="C92" s="23"/>
      <c r="D92" s="23"/>
      <c r="E92" s="23"/>
      <c r="F92" s="23"/>
      <c r="G92" s="23"/>
      <c r="H92" s="23"/>
    </row>
    <row r="93" spans="1:8" ht="12.75" customHeight="1" x14ac:dyDescent="0.25">
      <c r="A93" s="66" t="s">
        <v>117</v>
      </c>
      <c r="B93" s="66"/>
      <c r="C93" s="66"/>
      <c r="D93" s="66"/>
      <c r="E93" s="66"/>
      <c r="F93" s="66"/>
      <c r="G93" s="66"/>
      <c r="H93" s="66"/>
    </row>
    <row r="94" spans="1:8" ht="12.75" customHeight="1" x14ac:dyDescent="0.25">
      <c r="A94" s="23" t="s">
        <v>118</v>
      </c>
      <c r="B94" s="23"/>
      <c r="C94" s="23"/>
      <c r="D94" s="23"/>
      <c r="E94" s="23"/>
      <c r="F94" s="23"/>
      <c r="G94" s="23"/>
      <c r="H94" s="23"/>
    </row>
    <row r="95" spans="1:8" ht="12.75" customHeight="1" x14ac:dyDescent="0.25">
      <c r="A95" s="67" t="s">
        <v>119</v>
      </c>
      <c r="B95" s="67"/>
      <c r="C95" s="67"/>
      <c r="D95" s="67"/>
      <c r="E95" s="67"/>
      <c r="F95" s="67"/>
      <c r="G95" s="67"/>
      <c r="H95" s="67"/>
    </row>
  </sheetData>
  <autoFilter ref="A18:I77" xr:uid="{00000000-0009-0000-0000-000007000000}"/>
  <mergeCells count="11">
    <mergeCell ref="A79:H79"/>
    <mergeCell ref="A89:C89"/>
    <mergeCell ref="A90:C90"/>
    <mergeCell ref="A93:H93"/>
    <mergeCell ref="A95:H95"/>
    <mergeCell ref="A1:H1"/>
    <mergeCell ref="A2:H2"/>
    <mergeCell ref="A3:H3"/>
    <mergeCell ref="A7:H7"/>
    <mergeCell ref="A17:H17"/>
    <mergeCell ref="A71:E71"/>
  </mergeCells>
  <printOptions horizontalCentered="1"/>
  <pageMargins left="0" right="0" top="0.43307086614173229" bottom="0.43307086614173229" header="0.31496062992125984" footer="0.11811023622047245"/>
  <pageSetup paperSize="9" scale="7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1850A5-848A-4C0F-A25A-637DE5305E03}"/>
</file>

<file path=customXml/itemProps2.xml><?xml version="1.0" encoding="utf-8"?>
<ds:datastoreItem xmlns:ds="http://schemas.openxmlformats.org/officeDocument/2006/customXml" ds:itemID="{058D2D5E-A24E-42D7-BB19-CA1F5E821B58}"/>
</file>

<file path=customXml/itemProps3.xml><?xml version="1.0" encoding="utf-8"?>
<ds:datastoreItem xmlns:ds="http://schemas.openxmlformats.org/officeDocument/2006/customXml" ds:itemID="{18794CE3-3914-48BA-9FF2-A2789CBC0F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2026-06-25T14:24:30Z</dcterms:created>
  <dcterms:modified xsi:type="dcterms:W3CDTF">2026-06-25T14:25:47Z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